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D1023" i="2"/>
  <c r="C1023" i="2"/>
  <c r="B1023" i="2"/>
  <c r="A1023" i="2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D1010" i="2"/>
  <c r="C1010" i="2"/>
  <c r="B1010" i="2"/>
  <c r="A1010" i="2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D999" i="2"/>
  <c r="C999" i="2"/>
  <c r="B999" i="2"/>
  <c r="A999" i="2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D975" i="2"/>
  <c r="C975" i="2"/>
  <c r="B975" i="2"/>
  <c r="A975" i="2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D951" i="2"/>
  <c r="C951" i="2"/>
  <c r="B951" i="2"/>
  <c r="A951" i="2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D927" i="2"/>
  <c r="C927" i="2"/>
  <c r="B927" i="2"/>
  <c r="A927" i="2"/>
  <c r="H926" i="2"/>
  <c r="F926" i="2"/>
  <c r="E926" i="2"/>
  <c r="C926" i="2"/>
  <c r="B926" i="2"/>
  <c r="A926" i="2"/>
  <c r="D926" i="2" s="1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D914" i="2"/>
  <c r="C914" i="2"/>
  <c r="B914" i="2"/>
  <c r="A914" i="2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D903" i="2"/>
  <c r="C903" i="2"/>
  <c r="B903" i="2"/>
  <c r="A903" i="2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D879" i="2"/>
  <c r="C879" i="2"/>
  <c r="B879" i="2"/>
  <c r="A879" i="2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D855" i="2"/>
  <c r="C855" i="2"/>
  <c r="B855" i="2"/>
  <c r="A855" i="2"/>
  <c r="H854" i="2"/>
  <c r="F854" i="2"/>
  <c r="E854" i="2"/>
  <c r="C854" i="2"/>
  <c r="B854" i="2"/>
  <c r="A854" i="2"/>
  <c r="D854" i="2" s="1"/>
  <c r="H853" i="2"/>
  <c r="F853" i="2"/>
  <c r="E853" i="2"/>
  <c r="D853" i="2"/>
  <c r="C853" i="2"/>
  <c r="B853" i="2"/>
  <c r="A853" i="2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D842" i="2"/>
  <c r="C842" i="2"/>
  <c r="B842" i="2"/>
  <c r="A842" i="2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D831" i="2"/>
  <c r="C831" i="2"/>
  <c r="B831" i="2"/>
  <c r="A831" i="2"/>
  <c r="H830" i="2"/>
  <c r="F830" i="2"/>
  <c r="E830" i="2"/>
  <c r="C830" i="2"/>
  <c r="B830" i="2"/>
  <c r="A830" i="2"/>
  <c r="D830" i="2" s="1"/>
  <c r="H829" i="2"/>
  <c r="F829" i="2"/>
  <c r="E829" i="2"/>
  <c r="D829" i="2"/>
  <c r="C829" i="2"/>
  <c r="B829" i="2"/>
  <c r="A829" i="2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D807" i="2"/>
  <c r="C807" i="2"/>
  <c r="B807" i="2"/>
  <c r="A807" i="2"/>
  <c r="H806" i="2"/>
  <c r="F806" i="2"/>
  <c r="E806" i="2"/>
  <c r="C806" i="2"/>
  <c r="B806" i="2"/>
  <c r="A806" i="2"/>
  <c r="D806" i="2" s="1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D783" i="2"/>
  <c r="C783" i="2"/>
  <c r="B783" i="2"/>
  <c r="A783" i="2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D759" i="2"/>
  <c r="C759" i="2"/>
  <c r="B759" i="2"/>
  <c r="A759" i="2"/>
  <c r="H758" i="2"/>
  <c r="F758" i="2"/>
  <c r="E758" i="2"/>
  <c r="C758" i="2"/>
  <c r="B758" i="2"/>
  <c r="A758" i="2"/>
  <c r="D758" i="2" s="1"/>
  <c r="H757" i="2"/>
  <c r="F757" i="2"/>
  <c r="E757" i="2"/>
  <c r="D757" i="2"/>
  <c r="C757" i="2"/>
  <c r="B757" i="2"/>
  <c r="A757" i="2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D735" i="2"/>
  <c r="C735" i="2"/>
  <c r="B735" i="2"/>
  <c r="A735" i="2"/>
  <c r="H734" i="2"/>
  <c r="F734" i="2"/>
  <c r="E734" i="2"/>
  <c r="C734" i="2"/>
  <c r="B734" i="2"/>
  <c r="A734" i="2"/>
  <c r="D734" i="2" s="1"/>
  <c r="H733" i="2"/>
  <c r="F733" i="2"/>
  <c r="E733" i="2"/>
  <c r="D733" i="2"/>
  <c r="C733" i="2"/>
  <c r="B733" i="2"/>
  <c r="A733" i="2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D711" i="2"/>
  <c r="C711" i="2"/>
  <c r="B711" i="2"/>
  <c r="A711" i="2"/>
  <c r="H710" i="2"/>
  <c r="F710" i="2"/>
  <c r="E710" i="2"/>
  <c r="C710" i="2"/>
  <c r="B710" i="2"/>
  <c r="A710" i="2"/>
  <c r="D710" i="2" s="1"/>
  <c r="H709" i="2"/>
  <c r="F709" i="2"/>
  <c r="E709" i="2"/>
  <c r="D709" i="2"/>
  <c r="C709" i="2"/>
  <c r="B709" i="2"/>
  <c r="A709" i="2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D698" i="2"/>
  <c r="C698" i="2"/>
  <c r="B698" i="2"/>
  <c r="A698" i="2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D687" i="2"/>
  <c r="C687" i="2"/>
  <c r="B687" i="2"/>
  <c r="A687" i="2"/>
  <c r="H686" i="2"/>
  <c r="F686" i="2"/>
  <c r="E686" i="2"/>
  <c r="C686" i="2"/>
  <c r="B686" i="2"/>
  <c r="A686" i="2"/>
  <c r="D686" i="2" s="1"/>
  <c r="H685" i="2"/>
  <c r="F685" i="2"/>
  <c r="E685" i="2"/>
  <c r="D685" i="2"/>
  <c r="C685" i="2"/>
  <c r="B685" i="2"/>
  <c r="A685" i="2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D663" i="2"/>
  <c r="C663" i="2"/>
  <c r="B663" i="2"/>
  <c r="A663" i="2"/>
  <c r="H662" i="2"/>
  <c r="F662" i="2"/>
  <c r="E662" i="2"/>
  <c r="C662" i="2"/>
  <c r="B662" i="2"/>
  <c r="A662" i="2"/>
  <c r="D662" i="2" s="1"/>
  <c r="H661" i="2"/>
  <c r="F661" i="2"/>
  <c r="E661" i="2"/>
  <c r="D661" i="2"/>
  <c r="C661" i="2"/>
  <c r="B661" i="2"/>
  <c r="A661" i="2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D650" i="2"/>
  <c r="C650" i="2"/>
  <c r="B650" i="2"/>
  <c r="A650" i="2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D639" i="2"/>
  <c r="C639" i="2"/>
  <c r="B639" i="2"/>
  <c r="A639" i="2"/>
  <c r="H638" i="2"/>
  <c r="F638" i="2"/>
  <c r="E638" i="2"/>
  <c r="C638" i="2"/>
  <c r="B638" i="2"/>
  <c r="A638" i="2"/>
  <c r="D638" i="2" s="1"/>
  <c r="H637" i="2"/>
  <c r="F637" i="2"/>
  <c r="E637" i="2"/>
  <c r="D637" i="2"/>
  <c r="C637" i="2"/>
  <c r="B637" i="2"/>
  <c r="A637" i="2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D615" i="2"/>
  <c r="C615" i="2"/>
  <c r="B615" i="2"/>
  <c r="A615" i="2"/>
  <c r="H614" i="2"/>
  <c r="F614" i="2"/>
  <c r="E614" i="2"/>
  <c r="C614" i="2"/>
  <c r="B614" i="2"/>
  <c r="A614" i="2"/>
  <c r="D614" i="2" s="1"/>
  <c r="H613" i="2"/>
  <c r="F613" i="2"/>
  <c r="E613" i="2"/>
  <c r="D613" i="2"/>
  <c r="C613" i="2"/>
  <c r="B613" i="2"/>
  <c r="A613" i="2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D603" i="2"/>
  <c r="C603" i="2"/>
  <c r="B603" i="2"/>
  <c r="A603" i="2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D591" i="2"/>
  <c r="C591" i="2"/>
  <c r="B591" i="2"/>
  <c r="A591" i="2"/>
  <c r="H590" i="2"/>
  <c r="F590" i="2"/>
  <c r="E590" i="2"/>
  <c r="C590" i="2"/>
  <c r="B590" i="2"/>
  <c r="A590" i="2"/>
  <c r="D590" i="2" s="1"/>
  <c r="H589" i="2"/>
  <c r="F589" i="2"/>
  <c r="E589" i="2"/>
  <c r="D589" i="2"/>
  <c r="C589" i="2"/>
  <c r="B589" i="2"/>
  <c r="A589" i="2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D564" i="2"/>
  <c r="C564" i="2"/>
  <c r="B564" i="2"/>
  <c r="A564" i="2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D555" i="2"/>
  <c r="C555" i="2"/>
  <c r="B555" i="2"/>
  <c r="A555" i="2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D543" i="2"/>
  <c r="C543" i="2"/>
  <c r="B543" i="2"/>
  <c r="A543" i="2"/>
  <c r="H542" i="2"/>
  <c r="F542" i="2"/>
  <c r="E542" i="2"/>
  <c r="C542" i="2"/>
  <c r="B542" i="2"/>
  <c r="A542" i="2"/>
  <c r="D542" i="2" s="1"/>
  <c r="H541" i="2"/>
  <c r="F541" i="2"/>
  <c r="E541" i="2"/>
  <c r="D541" i="2"/>
  <c r="C541" i="2"/>
  <c r="B541" i="2"/>
  <c r="A541" i="2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D529" i="2"/>
  <c r="C529" i="2"/>
  <c r="B529" i="2"/>
  <c r="A529" i="2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D520" i="2"/>
  <c r="C520" i="2"/>
  <c r="B520" i="2"/>
  <c r="A520" i="2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D515" i="2"/>
  <c r="C515" i="2"/>
  <c r="B515" i="2"/>
  <c r="A515" i="2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D504" i="2"/>
  <c r="C504" i="2"/>
  <c r="B504" i="2"/>
  <c r="A504" i="2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D496" i="2"/>
  <c r="C496" i="2"/>
  <c r="B496" i="2"/>
  <c r="A496" i="2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D491" i="2"/>
  <c r="C491" i="2"/>
  <c r="B491" i="2"/>
  <c r="A491" i="2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D467" i="2"/>
  <c r="C467" i="2"/>
  <c r="B467" i="2"/>
  <c r="A467" i="2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D443" i="2"/>
  <c r="C443" i="2"/>
  <c r="B443" i="2"/>
  <c r="A443" i="2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D424" i="2"/>
  <c r="C424" i="2"/>
  <c r="B424" i="2"/>
  <c r="A424" i="2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D419" i="2"/>
  <c r="C419" i="2"/>
  <c r="B419" i="2"/>
  <c r="A419" i="2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D408" i="2"/>
  <c r="C408" i="2"/>
  <c r="B408" i="2"/>
  <c r="A408" i="2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D395" i="2"/>
  <c r="C395" i="2"/>
  <c r="B395" i="2"/>
  <c r="A395" i="2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D384" i="2"/>
  <c r="C384" i="2"/>
  <c r="B384" i="2"/>
  <c r="A384" i="2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D370" i="2"/>
  <c r="C370" i="2"/>
  <c r="B370" i="2"/>
  <c r="A370" i="2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D359" i="2"/>
  <c r="C359" i="2"/>
  <c r="B359" i="2"/>
  <c r="A359" i="2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D348" i="2"/>
  <c r="C348" i="2"/>
  <c r="B348" i="2"/>
  <c r="A348" i="2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D342" i="2"/>
  <c r="C342" i="2"/>
  <c r="B342" i="2"/>
  <c r="A342" i="2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D332" i="2"/>
  <c r="C332" i="2"/>
  <c r="B332" i="2"/>
  <c r="A332" i="2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D322" i="2"/>
  <c r="C322" i="2"/>
  <c r="B322" i="2"/>
  <c r="A322" i="2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D316" i="2"/>
  <c r="C316" i="2"/>
  <c r="B316" i="2"/>
  <c r="A316" i="2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D305" i="2"/>
  <c r="C305" i="2"/>
  <c r="B305" i="2"/>
  <c r="A305" i="2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D294" i="2"/>
  <c r="C294" i="2"/>
  <c r="B294" i="2"/>
  <c r="A294" i="2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D288" i="2"/>
  <c r="C288" i="2"/>
  <c r="B288" i="2"/>
  <c r="A288" i="2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D278" i="2"/>
  <c r="C278" i="2"/>
  <c r="B278" i="2"/>
  <c r="A278" i="2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D268" i="2"/>
  <c r="C268" i="2"/>
  <c r="B268" i="2"/>
  <c r="A268" i="2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D262" i="2"/>
  <c r="C262" i="2"/>
  <c r="B262" i="2"/>
  <c r="A262" i="2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D251" i="2"/>
  <c r="C251" i="2"/>
  <c r="B251" i="2"/>
  <c r="A251" i="2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D240" i="2"/>
  <c r="C240" i="2"/>
  <c r="B240" i="2"/>
  <c r="A240" i="2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D234" i="2"/>
  <c r="C234" i="2"/>
  <c r="B234" i="2"/>
  <c r="A234" i="2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D224" i="2"/>
  <c r="C224" i="2"/>
  <c r="B224" i="2"/>
  <c r="A224" i="2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D214" i="2"/>
  <c r="C214" i="2"/>
  <c r="B214" i="2"/>
  <c r="A214" i="2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D208" i="2"/>
  <c r="C208" i="2"/>
  <c r="B208" i="2"/>
  <c r="A208" i="2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D197" i="2"/>
  <c r="C197" i="2"/>
  <c r="B197" i="2"/>
  <c r="A197" i="2"/>
  <c r="H196" i="2"/>
  <c r="F196" i="2"/>
  <c r="E196" i="2"/>
  <c r="D196" i="2"/>
  <c r="C196" i="2"/>
  <c r="B196" i="2"/>
  <c r="A196" i="2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D186" i="2"/>
  <c r="C186" i="2"/>
  <c r="B186" i="2"/>
  <c r="A186" i="2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D180" i="2"/>
  <c r="C180" i="2"/>
  <c r="B180" i="2"/>
  <c r="A180" i="2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D170" i="2"/>
  <c r="C170" i="2"/>
  <c r="B170" i="2"/>
  <c r="A170" i="2"/>
  <c r="H169" i="2"/>
  <c r="F169" i="2"/>
  <c r="E169" i="2"/>
  <c r="C169" i="2"/>
  <c r="B169" i="2"/>
  <c r="A169" i="2"/>
  <c r="D169" i="2" s="1"/>
  <c r="H168" i="2"/>
  <c r="F168" i="2"/>
  <c r="E168" i="2"/>
  <c r="D168" i="2"/>
  <c r="C168" i="2"/>
  <c r="B168" i="2"/>
  <c r="A168" i="2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D160" i="2"/>
  <c r="C160" i="2"/>
  <c r="B160" i="2"/>
  <c r="A160" i="2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D143" i="2"/>
  <c r="C143" i="2"/>
  <c r="B143" i="2"/>
  <c r="A143" i="2"/>
  <c r="H142" i="2"/>
  <c r="F142" i="2"/>
  <c r="E142" i="2"/>
  <c r="D142" i="2"/>
  <c r="C142" i="2"/>
  <c r="B142" i="2"/>
  <c r="A142" i="2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D132" i="2"/>
  <c r="C132" i="2"/>
  <c r="B132" i="2"/>
  <c r="A132" i="2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D116" i="2"/>
  <c r="C116" i="2"/>
  <c r="B116" i="2"/>
  <c r="A116" i="2"/>
  <c r="H115" i="2"/>
  <c r="F115" i="2"/>
  <c r="E115" i="2"/>
  <c r="C115" i="2"/>
  <c r="B115" i="2"/>
  <c r="A115" i="2"/>
  <c r="D115" i="2" s="1"/>
  <c r="H114" i="2"/>
  <c r="F114" i="2"/>
  <c r="E114" i="2"/>
  <c r="D114" i="2"/>
  <c r="C114" i="2"/>
  <c r="B114" i="2"/>
  <c r="A114" i="2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D106" i="2"/>
  <c r="C106" i="2"/>
  <c r="B106" i="2"/>
  <c r="A106" i="2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D89" i="2"/>
  <c r="C89" i="2"/>
  <c r="B89" i="2"/>
  <c r="A89" i="2"/>
  <c r="H88" i="2"/>
  <c r="F88" i="2"/>
  <c r="E88" i="2"/>
  <c r="D88" i="2"/>
  <c r="C88" i="2"/>
  <c r="B88" i="2"/>
  <c r="A88" i="2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D78" i="2"/>
  <c r="C78" i="2"/>
  <c r="B78" i="2"/>
  <c r="A78" i="2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D54" i="2"/>
  <c r="C54" i="2"/>
  <c r="B54" i="2"/>
  <c r="A54" i="2"/>
  <c r="H53" i="2"/>
  <c r="F53" i="2"/>
  <c r="E53" i="2"/>
  <c r="D53" i="2"/>
  <c r="C53" i="2"/>
  <c r="B53" i="2"/>
  <c r="A53" i="2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D43" i="2"/>
  <c r="C43" i="2"/>
  <c r="B43" i="2"/>
  <c r="A43" i="2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D30" i="2"/>
  <c r="C30" i="2"/>
  <c r="B30" i="2"/>
  <c r="A30" i="2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D6" i="2"/>
  <c r="C6" i="2"/>
  <c r="B6" i="2"/>
  <c r="A6" i="2"/>
  <c r="H5" i="2"/>
  <c r="F5" i="2"/>
  <c r="E5" i="2"/>
  <c r="D5" i="2"/>
  <c r="C5" i="2"/>
  <c r="B5" i="2"/>
  <c r="A5" i="2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<sst xmlns="http://schemas.openxmlformats.org/spreadsheetml/2006/main" count="374" uniqueCount="314">
  <si>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</si>
  <si>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</si>
  <si>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</si>
  <si>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</si>
  <si>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</si>
  <si>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</si>
  <si>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</si>
  <si>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</si>
  <si>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</si>
  <si>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</si>
  <si>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</si>
  <si>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</si>
  <si>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</si>
  <si>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</si>
  <si>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</si>
  <si>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</si>
  <si>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</si>
  <si>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</si>
  <si>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</si>
  <si>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</si>
  <si>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</si>
  <si>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</si>
  <si>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</si>
  <si>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</si>
  <si>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</si>
  <si>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</si>
  <si>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</si>
  <si>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</si>
  <si>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</si>
  <si>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</si>
  <si>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</si>
  <si>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</si>
  <si>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</si>
  <si>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</si>
  <si>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</si>
  <si>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</si>
  <si>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</si>
  <si>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</si>
  <si>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</si>
  <si>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</si>
  <si>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</si>
  <si>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</si>
  <si>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</si>
  <si>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</si>
  <si>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</si>
  <si>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</si>
  <si>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</si>
  <si>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</si>
  <si>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</si>
  <si>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</si>
  <si>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</si>
  <si>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</si>
  <si>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</si>
  <si>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</si>
  <si>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</si>
  <si>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</si>
  <si>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</si>
  <si>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</si>
  <si>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</si>
  <si>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</si>
  <si>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</si>
  <si>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</si>
  <si>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</si>
  <si>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</si>
  <si>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</si>
  <si>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</si>
  <si>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</si>
  <si>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</si>
  <si>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</si>
  <si>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</si>
  <si>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</si>
  <si>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</si>
  <si>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</si>
  <si>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</si>
  <si>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</si>
  <si>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</si>
  <si>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</si>
  <si>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</si>
  <si>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</si>
  <si>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</si>
  <si>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</si>
  <si>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</si>
  <si>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</si>
  <si>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</si>
  <si>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</si>
  <si>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</si>
  <si>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</si>
  <si>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</si>
  <si>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</si>
  <si>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</si>
  <si>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</si>
  <si>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</si>
  <si>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</si>
  <si>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</si>
  <si>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</si>
  <si>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</si>
  <si>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</si>
  <si>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</si>
  <si>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</si>
  <si>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</si>
  <si>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</si>
  <si>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</si>
  <si>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</si>
  <si>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</si>
  <si>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</si>
  <si>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</si>
  <si>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</si>
  <si>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</si>
  <si>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</si>
  <si>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</si>
  <si>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</si>
  <si>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</si>
  <si>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</si>
  <si>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</si>
  <si>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</si>
  <si>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</si>
  <si>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</si>
  <si>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</si>
  <si>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</si>
  <si>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</si>
  <si>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</si>
  <si>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</si>
  <si>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</si>
  <si>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</si>
  <si>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</si>
  <si>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</si>
  <si>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</si>
  <si>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</si>
  <si>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</si>
  <si>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</si>
  <si>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</si>
  <si>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</si>
  <si>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</si>
  <si>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</si>
  <si>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</si>
  <si>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</si>
  <si>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</si>
  <si>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</si>
  <si>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</si>
  <si>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</si>
  <si>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</si>
  <si>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</si>
  <si>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</si>
  <si>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</si>
  <si>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</si>
  <si>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</si>
  <si>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</si>
  <si>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</si>
  <si>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</si>
  <si>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</si>
  <si>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</si>
  <si>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</si>
  <si>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</si>
  <si>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</si>
  <si>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</si>
  <si>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</si>
  <si>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</si>
  <si>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</si>
  <si>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</si>
  <si>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</si>
  <si>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</si>
  <si>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</si>
  <si>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</si>
  <si>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</si>
  <si>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</si>
  <si>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</si>
  <si>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</si>
  <si>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</si>
  <si>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</si>
  <si>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</si>
  <si>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</si>
  <si>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</si>
  <si>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</si>
  <si>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</si>
  <si>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</si>
  <si>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14/04/2024</t>
  </si>
  <si>
    <t>PD24000693</t>
  </si>
  <si>
    <t>הנדסה-מטה</t>
  </si>
  <si>
    <t>בטיפול רכש</t>
  </si>
  <si>
    <t>liat</t>
  </si>
  <si>
    <t>Y</t>
  </si>
  <si>
    <t>W2400047</t>
  </si>
  <si>
    <t>or_cohen</t>
  </si>
  <si>
    <t>400</t>
  </si>
  <si>
    <t>חוזה עבודות</t>
  </si>
  <si>
    <t>00</t>
  </si>
  <si>
    <t>מאשרי דרישות מרוכזות - כללי</t>
  </si>
  <si>
    <t>X</t>
  </si>
  <si>
    <t>387,755.00</t>
  </si>
  <si>
    <t>65,918.35</t>
  </si>
  <si>
    <t>453,673.35</t>
  </si>
  <si>
    <t>ILS</t>
  </si>
  <si>
    <t>002</t>
  </si>
  <si>
    <t>zvi</t>
  </si>
  <si>
    <t>12/05/24 13:18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</si>
  <si>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</si>
  <si>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</si>
  <si>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</si>
  <si>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</si>
  <si>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</si>
  <si>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</si>
  <si>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</si>
  <si>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23/06/24 10:00</t>
  </si>
  <si>
    <t>ilan_m</t>
  </si>
  <si>
    <t>0.00</t>
  </si>
  <si>
    <t>עבודות</t>
  </si>
  <si>
    <t>עבודות צנרת כיבוי אש מסוף בילו</t>
  </si>
  <si>
    <t>אור כהן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</si>
  <si>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</si>
  <si>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</si>
  <si>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</si>
  <si>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</si>
  <si>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</si>
  <si>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</si>
  <si>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</si>
  <si>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</si>
  <si>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</si>
  <si>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</si>
  <si>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</si>
  <si>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עבודות החלפת צנרת כיבוי אש בית שאיבה עליון</t>
  </si>
  <si>
    <t>222,695</t>
  </si>
  <si>
    <t>1.00</t>
  </si>
  <si>
    <t>יח</t>
  </si>
  <si>
    <t>222,695.00</t>
  </si>
  <si>
    <t>105</t>
  </si>
  <si>
    <t>230071</t>
  </si>
  <si>
    <t>210</t>
  </si>
  <si>
    <t>105.230071.12.210-400</t>
  </si>
  <si>
    <t>בילו</t>
  </si>
  <si>
    <t>החלפת צנרת כיבוי ב"ש עליון בילו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</si>
  <si>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</si>
  <si>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</si>
  <si>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</si>
  <si>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</si>
  <si>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</si>
  <si>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</si>
  <si>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</si>
  <si>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</si>
  <si>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</si>
  <si>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</si>
  <si>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</si>
  <si>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</si>
  <si>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</si>
  <si>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</si>
  <si>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</si>
  <si>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</si>
  <si>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</si>
  <si>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</si>
  <si>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</si>
  <si>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</si>
  <si>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</si>
  <si>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</si>
  <si>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</si>
  <si>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</si>
  <si>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</si>
  <si>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WE070024</t>
  </si>
  <si>
    <t>עבודות צביעה</t>
  </si>
  <si>
    <t>ניקוי אברסיבי וצביעה של צנרת במערכת אפוקסי בהתאם למפרט.</t>
  </si>
  <si>
    <t>6.2.24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</si>
  <si>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</si>
  <si>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</si>
  <si>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</si>
  <si>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</si>
  <si>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</si>
  <si>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</si>
  <si>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</si>
  <si>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</si>
  <si>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WE100013</t>
  </si>
  <si>
    <t>מסגר,צנר ורתך</t>
  </si>
  <si>
    <t>מסגר,צנר ורתך מוסמך</t>
  </si>
  <si>
    <t>ש'ע</t>
  </si>
  <si>
    <t>6.5.33</t>
  </si>
  <si>
    <t>WE070016</t>
  </si>
  <si>
    <t>הרכבת מגופים עד ASA 300</t>
  </si>
  <si>
    <t>הרכבת מגופים ואביזרים מאוגנים עד ASA 300.</t>
  </si>
  <si>
    <t>6.2.16</t>
  </si>
  <si>
    <t>WE070049</t>
  </si>
  <si>
    <t>פרוק צנרת תת קרקעית</t>
  </si>
  <si>
    <t>חתוך בקר, פרוק צנרת תת-קרקעית, ניקוי, גז פריי והובלה לאתר פינוי פסולת (לא כולל חפירה)</t>
  </si>
  <si>
    <t>6.2.49</t>
  </si>
  <si>
    <t>WE070050</t>
  </si>
  <si>
    <t>הרכבת צנרת תת קרקעית</t>
  </si>
  <si>
    <t>הרכבת צנרת תת-קרקעית כולל מבחן לחץ (לא כולל חפירה).</t>
  </si>
  <si>
    <t>6.2.50</t>
  </si>
  <si>
    <t>WE070011</t>
  </si>
  <si>
    <t>פרוק מגופים עד וכולל ASA 300</t>
  </si>
  <si>
    <t>פרוק מגופים ואביזרים מאוגנים עד וכולל ASA 300</t>
  </si>
  <si>
    <t>6.2.11</t>
  </si>
  <si>
    <t>WE070047</t>
  </si>
  <si>
    <t>חפירה לצנרת מעל עומק 1.2 מטר</t>
  </si>
  <si>
    <t>חפירה בכלים מכניים לעומק מעל 1.2 מטר להטמנה או פרוק של צנרת כולל כסוי החפירה</t>
  </si>
  <si>
    <t>מ3</t>
  </si>
  <si>
    <t>6.2.47</t>
  </si>
  <si>
    <t>WE070023</t>
  </si>
  <si>
    <t>התקנת אביזר מתוברג</t>
  </si>
  <si>
    <t>הרכבה וסגירה של אביזר מתוברג כולל כל חומרי העזר</t>
  </si>
  <si>
    <t>6.2.23</t>
  </si>
  <si>
    <t>WE060070</t>
  </si>
  <si>
    <t>עטיפת צנרת ואביזרים</t>
  </si>
  <si>
    <t>עטיפה קרה של צנרת קשתות ואביזרים על פי מפרט מיוחד</t>
  </si>
  <si>
    <t>6.3.70</t>
  </si>
  <si>
    <t>WE070006</t>
  </si>
  <si>
    <t>חיתוך צנרת ב''חם'' כולל הכנת מדר</t>
  </si>
  <si>
    <t>חיתוך ב''חם'' קצה צינור כולל הכנת מדר</t>
  </si>
  <si>
    <t>6.2.06</t>
  </si>
  <si>
    <t>WE050022</t>
  </si>
  <si>
    <t>פרוק של לוחות איסכורית</t>
  </si>
  <si>
    <t>חיתוך פרוק של לוחות איסכורית ופינוי לאתר פסולת מורשה.</t>
  </si>
  <si>
    <t>מ2</t>
  </si>
  <si>
    <t>6.1.146</t>
  </si>
  <si>
    <t>WE050008</t>
  </si>
  <si>
    <t>סיכוך קירות בפח איסכורית</t>
  </si>
  <si>
    <t>סיכוך קירות בלוחות איסכורית בעובי 0.6 מ''מ, גל גובה 38 מ''מ, מגולוון וצבוע לרבות אביזרי חיבור ואיטום</t>
  </si>
  <si>
    <t>6.1.132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</si>
</sst>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zoomScale="80" zoomScaleNormal="80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עבודות החלפת צנרת כיבוי אש בית שאיבה עליון</v>
      </c>
      <c r="B2" s="5"/>
      <c r="C2" s="5" t="str">
        <f>IF(DataSheet!B2&lt;&gt;0,DataSheet!B2,"")</f>
        <v>PD24000693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WE070001</v>
      </c>
      <c r="B5" s="4" t="str">
        <f>IF(DataSheet!D6&lt;&gt;0,DataSheet!D6,"")</f>
        <v>ריתוך צנרת פלדת פחמן עד וכולל sch-40 ואוגנים ASA300</v>
      </c>
      <c r="C5" s="4" t="str">
        <f>IF(DataSheet!E6&lt;&gt;0,DataSheet!E6,"")</f>
        <v>ריתוך כל סוגי האוגנים ו/או ריתוך השקה ו/או ריתוך SW מפלדת פחמן עד וכולל sch-40 ואוגנים ASA 300 כולל הכנת מדר</v>
      </c>
      <c r="D5" s="5" t="str">
        <f>IF(A5="","",IF(DataSheet!J6=0,"פריט ללא הבהרה",DataSheet!J6))</f>
        <v>6.2.01</v>
      </c>
      <c r="E5">
        <f>IF(DataSheet!B6&lt;&gt;0,DataSheet!B6,"")</f>
        <v>500</v>
      </c>
      <c r="F5" t="str">
        <f>IF(DataSheet!F6&lt;&gt;0,DataSheet!F6,"")</f>
        <v>ID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WE070004</v>
      </c>
      <c r="B6" s="4" t="str">
        <f>IF(DataSheet!D7&lt;&gt;0,DataSheet!D7,"")</f>
        <v>חדירה בצנרת ראשית עד וכולל sch-40</v>
      </c>
      <c r="C6" s="4" t="str">
        <f>IF(DataSheet!E7&lt;&gt;0,DataSheet!E7,"")</f>
        <v>עיבוד התקנה וריתוך של חדירה בצנרת ראשית בכל זוית עד וכולל צנרת sch-40.</v>
      </c>
      <c r="D6" s="5" t="str">
        <f>IF(A6="","",IF(DataSheet!J7=0,"פריט ללא הבהרה",DataSheet!J7))</f>
        <v>6.2.04</v>
      </c>
      <c r="E6">
        <f>IF(DataSheet!B7&lt;&gt;0,DataSheet!B7,"")</f>
        <v>6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WE070013</v>
      </c>
      <c r="B7" s="4" t="str">
        <f>IF(DataSheet!D8&lt;&gt;0,DataSheet!D8,"")</f>
        <v>פרוק צנרת עילית, גז פריי, הובלה לאתר פינוי פסולת</v>
      </c>
      <c r="C7" s="4" t="str">
        <f>IF(DataSheet!E8&lt;&gt;0,DataSheet!E8,"")</f>
        <v>פרוק צנרת עילית, ניקוי, שטיפה, גז פריי והובלה לאתר פינוי פסולת</v>
      </c>
      <c r="D7" s="5" t="str">
        <f>IF(A7="","",IF(DataSheet!J8=0,"פריט ללא הבהרה",DataSheet!J8))</f>
        <v>6.2.13</v>
      </c>
      <c r="E7">
        <f>IF(DataSheet!B8&lt;&gt;0,DataSheet!B8,"")</f>
        <v>360</v>
      </c>
      <c r="F7" t="str">
        <f>IF(DataSheet!F8&lt;&gt;0,DataSheet!F8,"")</f>
        <v>IDM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WE070018</v>
      </c>
      <c r="B8" s="4" t="str">
        <f>IF(DataSheet!D9&lt;&gt;0,DataSheet!D9,"")</f>
        <v>הרכבת צנרת עילית</v>
      </c>
      <c r="C8" s="4" t="str">
        <f>IF(DataSheet!E9&lt;&gt;0,DataSheet!E9,"")</f>
        <v>הרכבת צנרת עילית ע''ג תמיכות צנרת הנמדדות בנפרד, כולל מבחן לחץ</v>
      </c>
      <c r="D8" s="5" t="str">
        <f>IF(A8="","",IF(DataSheet!J9=0,"פריט ללא הבהרה",DataSheet!J9))</f>
        <v>6.2.18</v>
      </c>
      <c r="E8">
        <f>IF(DataSheet!B9&lt;&gt;0,DataSheet!B9,"")</f>
        <v>360</v>
      </c>
      <c r="F8" t="str">
        <f>IF(DataSheet!F9&lt;&gt;0,DataSheet!F9,"")</f>
        <v>IDM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WE070024</v>
      </c>
      <c r="B9" s="4" t="str">
        <f>IF(DataSheet!D10&lt;&gt;0,DataSheet!D10,"")</f>
        <v>עבודות צביעה</v>
      </c>
      <c r="C9" s="4" t="str">
        <f>IF(DataSheet!E10&lt;&gt;0,DataSheet!E10,"")</f>
        <v>ניקוי אברסיבי וצביעה של צנרת במערכת אפוקסי בהתאם למפרט.</v>
      </c>
      <c r="D9" s="5" t="str">
        <f>IF(A9="","",IF(DataSheet!J10=0,"פריט ללא הבהרה",DataSheet!J10))</f>
        <v>6.2.24</v>
      </c>
      <c r="E9">
        <f>IF(DataSheet!B10&lt;&gt;0,DataSheet!B10,"")</f>
        <v>200</v>
      </c>
      <c r="F9" t="str">
        <f>IF(DataSheet!F10&lt;&gt;0,DataSheet!F10,"")</f>
        <v>IDM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WE070009</v>
      </c>
      <c r="B10" s="4" t="str">
        <f>IF(DataSheet!D11&lt;&gt;0,DataSheet!D11,"")</f>
        <v>פרוק של זוג אוגנים עד וכולל ASA 300</v>
      </c>
      <c r="C10" s="4" t="str">
        <f>IF(DataSheet!E11&lt;&gt;0,DataSheet!E11,"")</f>
        <v>פרוק של זוג אוגנים מכל סוג עד וכולל ASA 300</v>
      </c>
      <c r="D10" s="5" t="str">
        <f>IF(A10="","",IF(DataSheet!J11=0,"פריט ללא הבהרה",DataSheet!J11))</f>
        <v>6.2.09</v>
      </c>
      <c r="E10">
        <f>IF(DataSheet!B11&lt;&gt;0,DataSheet!B11,"")</f>
        <v>72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WE070014</v>
      </c>
      <c r="B11" s="4" t="str">
        <f>IF(DataSheet!D12&lt;&gt;0,DataSheet!D12,"")</f>
        <v>חיבור אוגנים עד וכולל דרג ASA 300</v>
      </c>
      <c r="C11" s="4" t="str">
        <f>IF(DataSheet!E12&lt;&gt;0,DataSheet!E12,"")</f>
        <v>חיבור של זוג אוגנים מכל סוג עד וכולל דרג ASA 300</v>
      </c>
      <c r="D11" s="5" t="str">
        <f>IF(A11="","",IF(DataSheet!J12=0,"פריט ללא הבהרה",DataSheet!J12))</f>
        <v>6.2.14</v>
      </c>
      <c r="E11">
        <f>IF(DataSheet!B12&lt;&gt;0,DataSheet!B12,"")</f>
        <v>72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WE100013</v>
      </c>
      <c r="B12" s="4" t="str">
        <f>IF(DataSheet!D13&lt;&gt;0,DataSheet!D13,"")</f>
        <v>מסגר,צנר ורתך</v>
      </c>
      <c r="C12" s="4" t="str">
        <f>IF(DataSheet!E13&lt;&gt;0,DataSheet!E13,"")</f>
        <v>מסגר,צנר ורתך מוסמך</v>
      </c>
      <c r="D12" s="5" t="str">
        <f>IF(A12="","",IF(DataSheet!J13=0,"פריט ללא הבהרה",DataSheet!J13))</f>
        <v>6.5.33</v>
      </c>
      <c r="E12">
        <f>IF(DataSheet!B13&lt;&gt;0,DataSheet!B13,"")</f>
        <v>10</v>
      </c>
      <c r="F12" t="str">
        <f>IF(DataSheet!F13&lt;&gt;0,DataSheet!F13,"")</f>
        <v>ש'ע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WE070016</v>
      </c>
      <c r="B13" s="4" t="str">
        <f>IF(DataSheet!D14&lt;&gt;0,DataSheet!D14,"")</f>
        <v>הרכבת מגופים עד ASA 300</v>
      </c>
      <c r="C13" s="4" t="str">
        <f>IF(DataSheet!E14&lt;&gt;0,DataSheet!E14,"")</f>
        <v>הרכבת מגופים ואביזרים מאוגנים עד ASA 300.</v>
      </c>
      <c r="D13" s="5" t="str">
        <f>IF(A13="","",IF(DataSheet!J14=0,"פריט ללא הבהרה",DataSheet!J14))</f>
        <v>6.2.16</v>
      </c>
      <c r="E13">
        <f>IF(DataSheet!B14&lt;&gt;0,DataSheet!B14,"")</f>
        <v>104</v>
      </c>
      <c r="F13" t="str">
        <f>IF(DataSheet!F14&lt;&gt;0,DataSheet!F14,"")</f>
        <v>ID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WE070049</v>
      </c>
      <c r="B14" s="4" t="str">
        <f>IF(DataSheet!D15&lt;&gt;0,DataSheet!D15,"")</f>
        <v>פרוק צנרת תת קרקעית</v>
      </c>
      <c r="C14" s="4" t="str">
        <f>IF(DataSheet!E15&lt;&gt;0,DataSheet!E15,"")</f>
        <v>חתוך בקר, פרוק צנרת תת-קרקעית, ניקוי, גז פריי והובלה לאתר פינוי פסולת (לא כולל חפירה)</v>
      </c>
      <c r="D14" s="5" t="str">
        <f>IF(A14="","",IF(DataSheet!J15=0,"פריט ללא הבהרה",DataSheet!J15))</f>
        <v>6.2.49</v>
      </c>
      <c r="E14">
        <f>IF(DataSheet!B15&lt;&gt;0,DataSheet!B15,"")</f>
        <v>160</v>
      </c>
      <c r="F14" t="str">
        <f>IF(DataSheet!F15&lt;&gt;0,DataSheet!F15,"")</f>
        <v>IDM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WE070050</v>
      </c>
      <c r="B15" s="4" t="str">
        <f>IF(DataSheet!D16&lt;&gt;0,DataSheet!D16,"")</f>
        <v>הרכבת צנרת תת קרקעית</v>
      </c>
      <c r="C15" s="4" t="str">
        <f>IF(DataSheet!E16&lt;&gt;0,DataSheet!E16,"")</f>
        <v>הרכבת צנרת תת-קרקעית כולל מבחן לחץ (לא כולל חפירה).</v>
      </c>
      <c r="D15" s="5" t="str">
        <f>IF(A15="","",IF(DataSheet!J16=0,"פריט ללא הבהרה",DataSheet!J16))</f>
        <v>6.2.50</v>
      </c>
      <c r="E15">
        <f>IF(DataSheet!B16&lt;&gt;0,DataSheet!B16,"")</f>
        <v>160</v>
      </c>
      <c r="F15" t="str">
        <f>IF(DataSheet!F16&lt;&gt;0,DataSheet!F16,"")</f>
        <v>IDM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WE070011</v>
      </c>
      <c r="B16" s="4" t="str">
        <f>IF(DataSheet!D17&lt;&gt;0,DataSheet!D17,"")</f>
        <v>פרוק מגופים עד וכולל ASA 300</v>
      </c>
      <c r="C16" s="4" t="str">
        <f>IF(DataSheet!E17&lt;&gt;0,DataSheet!E17,"")</f>
        <v>פרוק מגופים ואביזרים מאוגנים עד וכולל ASA 300</v>
      </c>
      <c r="D16" s="5" t="str">
        <f>IF(A16="","",IF(DataSheet!J17=0,"פריט ללא הבהרה",DataSheet!J17))</f>
        <v>6.2.11</v>
      </c>
      <c r="E16">
        <f>IF(DataSheet!B17&lt;&gt;0,DataSheet!B17,"")</f>
        <v>104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WE070047</v>
      </c>
      <c r="B17" s="4" t="str">
        <f>IF(DataSheet!D18&lt;&gt;0,DataSheet!D18,"")</f>
        <v>חפירה לצנרת מעל עומק 1.2 מטר</v>
      </c>
      <c r="C17" s="4" t="str">
        <f>IF(DataSheet!E18&lt;&gt;0,DataSheet!E18,"")</f>
        <v>חפירה בכלים מכניים לעומק מעל 1.2 מטר להטמנה או פרוק של צנרת כולל כסוי החפירה</v>
      </c>
      <c r="D17" s="5" t="str">
        <f>IF(A17="","",IF(DataSheet!J18=0,"פריט ללא הבהרה",DataSheet!J18))</f>
        <v>6.2.47</v>
      </c>
      <c r="E17">
        <f>IF(DataSheet!B18&lt;&gt;0,DataSheet!B18,"")</f>
        <v>160</v>
      </c>
      <c r="F17" t="str">
        <f>IF(DataSheet!F18&lt;&gt;0,DataSheet!F18,"")</f>
        <v>מ3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WE070023</v>
      </c>
      <c r="B18" s="4" t="str">
        <f>IF(DataSheet!D19&lt;&gt;0,DataSheet!D19,"")</f>
        <v>התקנת אביזר מתוברג</v>
      </c>
      <c r="C18" s="4" t="str">
        <f>IF(DataSheet!E19&lt;&gt;0,DataSheet!E19,"")</f>
        <v>הרכבה וסגירה של אביזר מתוברג כולל כל חומרי העזר</v>
      </c>
      <c r="D18" s="5" t="str">
        <f>IF(A18="","",IF(DataSheet!J19=0,"פריט ללא הבהרה",DataSheet!J19))</f>
        <v>6.2.23</v>
      </c>
      <c r="E18">
        <f>IF(DataSheet!B19&lt;&gt;0,DataSheet!B19,"")</f>
        <v>80</v>
      </c>
      <c r="F18" t="str">
        <f>IF(DataSheet!F19&lt;&gt;0,DataSheet!F19,"")</f>
        <v>ID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WE060070</v>
      </c>
      <c r="B19" s="4" t="str">
        <f>IF(DataSheet!D20&lt;&gt;0,DataSheet!D20,"")</f>
        <v>עטיפת צנרת ואביזרים</v>
      </c>
      <c r="C19" s="4" t="str">
        <f>IF(DataSheet!E20&lt;&gt;0,DataSheet!E20,"")</f>
        <v>עטיפה קרה של צנרת קשתות ואביזרים על פי מפרט מיוחד</v>
      </c>
      <c r="D19" s="5" t="str">
        <f>IF(A19="","",IF(DataSheet!J20=0,"פריט ללא הבהרה",DataSheet!J20))</f>
        <v>6.3.70</v>
      </c>
      <c r="E19">
        <f>IF(DataSheet!B20&lt;&gt;0,DataSheet!B20,"")</f>
        <v>100</v>
      </c>
      <c r="F19" t="str">
        <f>IF(DataSheet!F20&lt;&gt;0,DataSheet!F20,"")</f>
        <v>IDM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WE070006</v>
      </c>
      <c r="B20" s="4" t="str">
        <f>IF(DataSheet!D21&lt;&gt;0,DataSheet!D21,"")</f>
        <v>חיתוך צנרת ב''חם'' כולל הכנת מדר</v>
      </c>
      <c r="C20" s="4" t="str">
        <f>IF(DataSheet!E21&lt;&gt;0,DataSheet!E21,"")</f>
        <v>חיתוך ב''חם'' קצה צינור כולל הכנת מדר</v>
      </c>
      <c r="D20" s="5" t="str">
        <f>IF(A20="","",IF(DataSheet!J21=0,"פריט ללא הבהרה",DataSheet!J21))</f>
        <v>6.2.06</v>
      </c>
      <c r="E20">
        <f>IF(DataSheet!B21&lt;&gt;0,DataSheet!B21,"")</f>
        <v>105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WE050022</v>
      </c>
      <c r="B21" s="4" t="str">
        <f>IF(DataSheet!D22&lt;&gt;0,DataSheet!D22,"")</f>
        <v>פרוק של לוחות איסכורית</v>
      </c>
      <c r="C21" s="4" t="str">
        <f>IF(DataSheet!E22&lt;&gt;0,DataSheet!E22,"")</f>
        <v>חיתוך פרוק של לוחות איסכורית ופינוי לאתר פסולת מורשה.</v>
      </c>
      <c r="D21" s="5" t="str">
        <f>IF(A21="","",IF(DataSheet!J22=0,"פריט ללא הבהרה",DataSheet!J22))</f>
        <v>6.1.146</v>
      </c>
      <c r="E21">
        <f>IF(DataSheet!B22&lt;&gt;0,DataSheet!B22,"")</f>
        <v>50</v>
      </c>
      <c r="F21" t="str">
        <f>IF(DataSheet!F22&lt;&gt;0,DataSheet!F22,"")</f>
        <v>מ2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WE050008</v>
      </c>
      <c r="B22" s="4" t="str">
        <f>IF(DataSheet!D23&lt;&gt;0,DataSheet!D23,"")</f>
        <v>סיכוך קירות בפח איסכורית</v>
      </c>
      <c r="C22" s="4" t="str">
        <f>IF(DataSheet!E23&lt;&gt;0,DataSheet!E23,"")</f>
        <v>סיכוך קירות בלוחות איסכורית בעובי 0.6 מ''מ, גל גובה 38 מ''מ, מגולוון וצבוע לרבות אביזרי חיבור ואיטום</v>
      </c>
      <c r="D22" s="5" t="str">
        <f>IF(A22="","",IF(DataSheet!J23=0,"פריט ללא הבהרה",DataSheet!J23))</f>
        <v>6.1.132</v>
      </c>
      <c r="E22">
        <f>IF(DataSheet!B23&lt;&gt;0,DataSheet!B23,"")</f>
        <v>50</v>
      </c>
      <c r="F22" t="str">
        <f>IF(DataSheet!F23&lt;&gt;0,DataSheet!F23,"")</f>
        <v>מ2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23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387755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t="s">
        <v>194</v>
      </c>
      <c r="AN2" t="s">
        <v>182</v>
      </c>
      <c r="AQ2" s="11">
        <v>2</v>
      </c>
      <c r="AR2" t="s">
        <v>195</v>
      </c>
      <c r="AS2" s="11">
        <v>4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Q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181</v>
      </c>
      <c r="CG2" s="11">
        <v>0</v>
      </c>
      <c r="CH2" t="s">
        <v>206</v>
      </c>
      <c r="CJ2" t="s">
        <v>180</v>
      </c>
      <c r="CM2" t="s">
        <v>180</v>
      </c>
      <c r="CN2" s="11">
        <v>0</v>
      </c>
      <c r="CO2" s="11">
        <v>453673.35</v>
      </c>
      <c r="CP2" s="11">
        <v>453673.35</v>
      </c>
      <c r="CQ2" t="s">
        <v>180</v>
      </c>
      <c r="CV2" t="s">
        <v>207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6" x14ac:dyDescent="0.25">
      <c r="A4" s="1" t="s">
        <v>218</v>
      </c>
      <c r="C4" t="s">
        <v>219</v>
      </c>
      <c r="D4" t="s">
        <v>220</v>
      </c>
      <c r="E4" t="s">
        <v>201</v>
      </c>
      <c r="F4" t="s">
        <v>221</v>
      </c>
      <c r="G4" t="s">
        <v>222</v>
      </c>
      <c r="J4" t="s">
        <v>223</v>
      </c>
      <c r="K4" t="s">
        <v>191</v>
      </c>
      <c r="M4" t="s">
        <v>224</v>
      </c>
      <c r="N4" t="s">
        <v>225</v>
      </c>
      <c r="O4" t="s">
        <v>197</v>
      </c>
      <c r="P4" t="s">
        <v>226</v>
      </c>
      <c r="Q4" t="s">
        <v>183</v>
      </c>
      <c r="R4" t="s">
        <v>227</v>
      </c>
      <c r="V4" t="s">
        <v>228</v>
      </c>
      <c r="W4" t="s">
        <v>229</v>
      </c>
      <c r="X4" t="s">
        <v>198</v>
      </c>
      <c r="Y4" t="s">
        <v>230</v>
      </c>
      <c r="Z4" t="s">
        <v>231</v>
      </c>
      <c r="AD4" s="11">
        <v>0</v>
      </c>
      <c r="AF4" t="s">
        <v>232</v>
      </c>
      <c r="AI4" s="1">
        <v>0</v>
      </c>
      <c r="AQ4" s="11">
        <v>0</v>
      </c>
      <c r="AR4" s="11">
        <v>23218</v>
      </c>
      <c r="AS4" s="11">
        <v>222695</v>
      </c>
      <c r="AU4" t="s">
        <v>222</v>
      </c>
      <c r="AV4" t="s">
        <v>191</v>
      </c>
      <c r="AW4" t="s">
        <v>180</v>
      </c>
      <c r="AX4" t="s">
        <v>233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180</v>
      </c>
      <c r="BU4" s="11">
        <v>0</v>
      </c>
      <c r="BX4" t="s">
        <v>234</v>
      </c>
      <c r="BY4" t="s">
        <v>235</v>
      </c>
      <c r="BZ4" t="s">
        <v>236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237</v>
      </c>
      <c r="B6" s="11">
        <v>500</v>
      </c>
      <c r="C6" s="11">
        <v>130</v>
      </c>
      <c r="D6" t="s">
        <v>238</v>
      </c>
      <c r="E6" t="s">
        <v>239</v>
      </c>
      <c r="F6" t="s">
        <v>240</v>
      </c>
      <c r="G6" s="11">
        <v>65000</v>
      </c>
      <c r="H6" t="s">
        <v>191</v>
      </c>
      <c r="I6" s="11">
        <v>500</v>
      </c>
      <c r="J6" t="s">
        <v>241</v>
      </c>
    </row>
    <row r="7" spans="1:106" x14ac:dyDescent="0.25">
      <c r="A7" s="1" t="s">
        <v>242</v>
      </c>
      <c r="B7" s="11">
        <v>6</v>
      </c>
      <c r="C7" s="11">
        <v>160</v>
      </c>
      <c r="D7" t="s">
        <v>243</v>
      </c>
      <c r="E7" t="s">
        <v>244</v>
      </c>
      <c r="F7" t="s">
        <v>240</v>
      </c>
      <c r="G7" s="11">
        <v>960</v>
      </c>
      <c r="H7" t="s">
        <v>191</v>
      </c>
      <c r="I7" s="11">
        <v>6</v>
      </c>
      <c r="J7" t="s">
        <v>245</v>
      </c>
    </row>
    <row r="8" spans="1:106" x14ac:dyDescent="0.25">
      <c r="A8" s="1" t="s">
        <v>246</v>
      </c>
      <c r="B8" s="11">
        <v>360</v>
      </c>
      <c r="C8" s="11">
        <v>50</v>
      </c>
      <c r="D8" t="s">
        <v>247</v>
      </c>
      <c r="E8" t="s">
        <v>248</v>
      </c>
      <c r="F8" t="s">
        <v>249</v>
      </c>
      <c r="G8" s="11">
        <v>18000</v>
      </c>
      <c r="H8" t="s">
        <v>191</v>
      </c>
      <c r="I8" s="11">
        <v>360</v>
      </c>
      <c r="J8" t="s">
        <v>250</v>
      </c>
    </row>
    <row r="9" spans="1:106" x14ac:dyDescent="0.25">
      <c r="A9" s="1" t="s">
        <v>251</v>
      </c>
      <c r="B9" s="11">
        <v>360</v>
      </c>
      <c r="C9" s="11">
        <v>50</v>
      </c>
      <c r="D9" t="s">
        <v>252</v>
      </c>
      <c r="E9" t="s">
        <v>253</v>
      </c>
      <c r="F9" t="s">
        <v>249</v>
      </c>
      <c r="G9" s="11">
        <v>18000</v>
      </c>
      <c r="H9" t="s">
        <v>191</v>
      </c>
      <c r="I9" s="11">
        <v>360</v>
      </c>
      <c r="J9" t="s">
        <v>254</v>
      </c>
    </row>
    <row r="10" spans="1:106" x14ac:dyDescent="0.25">
      <c r="A10" s="1" t="s">
        <v>255</v>
      </c>
      <c r="B10" s="11">
        <v>200</v>
      </c>
      <c r="C10" s="11">
        <v>50</v>
      </c>
      <c r="D10" t="s">
        <v>256</v>
      </c>
      <c r="E10" t="s">
        <v>257</v>
      </c>
      <c r="F10" t="s">
        <v>249</v>
      </c>
      <c r="G10" s="11">
        <v>10000</v>
      </c>
      <c r="H10" t="s">
        <v>191</v>
      </c>
      <c r="I10" s="11">
        <v>200</v>
      </c>
      <c r="J10" t="s">
        <v>258</v>
      </c>
    </row>
    <row r="11" spans="1:106" x14ac:dyDescent="0.25">
      <c r="A11" s="1" t="s">
        <v>259</v>
      </c>
      <c r="B11" s="11">
        <v>72</v>
      </c>
      <c r="C11" s="11">
        <v>130</v>
      </c>
      <c r="D11" t="s">
        <v>260</v>
      </c>
      <c r="E11" t="s">
        <v>261</v>
      </c>
      <c r="F11" t="s">
        <v>240</v>
      </c>
      <c r="G11" s="11">
        <v>9360</v>
      </c>
      <c r="H11" t="s">
        <v>191</v>
      </c>
      <c r="I11" s="11">
        <v>72</v>
      </c>
      <c r="J11" t="s">
        <v>262</v>
      </c>
    </row>
    <row r="12" spans="1:106" x14ac:dyDescent="0.25">
      <c r="A12" s="1" t="s">
        <v>263</v>
      </c>
      <c r="B12" s="11">
        <v>72</v>
      </c>
      <c r="C12" s="11">
        <v>130</v>
      </c>
      <c r="D12" t="s">
        <v>264</v>
      </c>
      <c r="E12" t="s">
        <v>265</v>
      </c>
      <c r="F12" t="s">
        <v>240</v>
      </c>
      <c r="G12" s="11">
        <v>9360</v>
      </c>
      <c r="H12" t="s">
        <v>191</v>
      </c>
      <c r="I12" s="11">
        <v>72</v>
      </c>
      <c r="J12" t="s">
        <v>266</v>
      </c>
    </row>
    <row r="13" spans="1:106" x14ac:dyDescent="0.25">
      <c r="A13" s="1" t="s">
        <v>267</v>
      </c>
      <c r="B13" s="11">
        <v>10</v>
      </c>
      <c r="C13" s="11">
        <v>180</v>
      </c>
      <c r="D13" t="s">
        <v>268</v>
      </c>
      <c r="E13" t="s">
        <v>269</v>
      </c>
      <c r="F13" t="s">
        <v>270</v>
      </c>
      <c r="G13" s="11">
        <v>1800</v>
      </c>
      <c r="H13" t="s">
        <v>191</v>
      </c>
      <c r="I13" s="11">
        <v>10</v>
      </c>
      <c r="J13" t="s">
        <v>271</v>
      </c>
    </row>
    <row r="14" spans="1:106" x14ac:dyDescent="0.25">
      <c r="A14" s="1" t="s">
        <v>272</v>
      </c>
      <c r="B14" s="11">
        <v>104</v>
      </c>
      <c r="C14" s="11">
        <v>130</v>
      </c>
      <c r="D14" t="s">
        <v>273</v>
      </c>
      <c r="E14" t="s">
        <v>274</v>
      </c>
      <c r="F14" t="s">
        <v>240</v>
      </c>
      <c r="G14" s="11">
        <v>13520</v>
      </c>
      <c r="H14" t="s">
        <v>191</v>
      </c>
      <c r="I14" s="11">
        <v>104</v>
      </c>
      <c r="J14" t="s">
        <v>275</v>
      </c>
    </row>
    <row r="15" spans="1:106" x14ac:dyDescent="0.25">
      <c r="A15" s="1" t="s">
        <v>276</v>
      </c>
      <c r="B15" s="11">
        <v>160</v>
      </c>
      <c r="C15" s="11">
        <v>50</v>
      </c>
      <c r="D15" t="s">
        <v>277</v>
      </c>
      <c r="E15" t="s">
        <v>278</v>
      </c>
      <c r="F15" t="s">
        <v>249</v>
      </c>
      <c r="G15" s="11">
        <v>8000</v>
      </c>
      <c r="H15" t="s">
        <v>191</v>
      </c>
      <c r="I15" s="11">
        <v>160</v>
      </c>
      <c r="J15" t="s">
        <v>279</v>
      </c>
    </row>
    <row r="16" spans="1:106" x14ac:dyDescent="0.25">
      <c r="A16" s="1" t="s">
        <v>280</v>
      </c>
      <c r="B16" s="11">
        <v>160</v>
      </c>
      <c r="C16" s="11">
        <v>50</v>
      </c>
      <c r="D16" t="s">
        <v>281</v>
      </c>
      <c r="E16" t="s">
        <v>282</v>
      </c>
      <c r="F16" t="s">
        <v>249</v>
      </c>
      <c r="G16" s="11">
        <v>8000</v>
      </c>
      <c r="H16" t="s">
        <v>191</v>
      </c>
      <c r="I16" s="11">
        <v>160</v>
      </c>
      <c r="J16" t="s">
        <v>283</v>
      </c>
    </row>
    <row r="17" spans="1:10" x14ac:dyDescent="0.25">
      <c r="A17" s="1" t="s">
        <v>284</v>
      </c>
      <c r="B17" s="11">
        <v>104</v>
      </c>
      <c r="C17" s="11">
        <v>130</v>
      </c>
      <c r="D17" t="s">
        <v>285</v>
      </c>
      <c r="E17" t="s">
        <v>286</v>
      </c>
      <c r="F17" t="s">
        <v>240</v>
      </c>
      <c r="G17" s="11">
        <v>13520</v>
      </c>
      <c r="H17" t="s">
        <v>191</v>
      </c>
      <c r="I17" s="11">
        <v>104</v>
      </c>
      <c r="J17" t="s">
        <v>287</v>
      </c>
    </row>
    <row r="18" spans="1:10" x14ac:dyDescent="0.25">
      <c r="A18" s="1" t="s">
        <v>288</v>
      </c>
      <c r="B18" s="11">
        <v>160</v>
      </c>
      <c r="C18" s="11">
        <v>100</v>
      </c>
      <c r="D18" t="s">
        <v>289</v>
      </c>
      <c r="E18" t="s">
        <v>290</v>
      </c>
      <c r="F18" t="s">
        <v>291</v>
      </c>
      <c r="G18" s="11">
        <v>16000</v>
      </c>
      <c r="H18" t="s">
        <v>191</v>
      </c>
      <c r="I18" s="11">
        <v>160</v>
      </c>
      <c r="J18" t="s">
        <v>292</v>
      </c>
    </row>
    <row r="19" spans="1:10" x14ac:dyDescent="0.25">
      <c r="A19" s="1" t="s">
        <v>293</v>
      </c>
      <c r="B19" s="11">
        <v>80</v>
      </c>
      <c r="C19" s="11">
        <v>100</v>
      </c>
      <c r="D19" t="s">
        <v>294</v>
      </c>
      <c r="E19" t="s">
        <v>295</v>
      </c>
      <c r="F19" t="s">
        <v>240</v>
      </c>
      <c r="G19" s="11">
        <v>8000</v>
      </c>
      <c r="H19" t="s">
        <v>191</v>
      </c>
      <c r="I19" s="11">
        <v>80</v>
      </c>
      <c r="J19" t="s">
        <v>296</v>
      </c>
    </row>
    <row r="20" spans="1:10" x14ac:dyDescent="0.25">
      <c r="A20" s="1" t="s">
        <v>297</v>
      </c>
      <c r="B20" s="11">
        <v>100</v>
      </c>
      <c r="C20" s="11">
        <v>45</v>
      </c>
      <c r="D20" t="s">
        <v>298</v>
      </c>
      <c r="E20" t="s">
        <v>299</v>
      </c>
      <c r="F20" t="s">
        <v>249</v>
      </c>
      <c r="G20" s="11">
        <v>4500</v>
      </c>
      <c r="H20" t="s">
        <v>191</v>
      </c>
      <c r="I20" s="11">
        <v>100</v>
      </c>
      <c r="J20" t="s">
        <v>300</v>
      </c>
    </row>
    <row r="21" spans="1:10" x14ac:dyDescent="0.25">
      <c r="A21" s="1" t="s">
        <v>301</v>
      </c>
      <c r="B21" s="11">
        <v>105</v>
      </c>
      <c r="C21" s="11">
        <v>35</v>
      </c>
      <c r="D21" t="s">
        <v>302</v>
      </c>
      <c r="E21" t="s">
        <v>303</v>
      </c>
      <c r="F21" t="s">
        <v>240</v>
      </c>
      <c r="G21" s="11">
        <v>3675</v>
      </c>
      <c r="H21" t="s">
        <v>191</v>
      </c>
      <c r="I21" s="11">
        <v>105</v>
      </c>
      <c r="J21" t="s">
        <v>304</v>
      </c>
    </row>
    <row r="22" spans="1:10" x14ac:dyDescent="0.25">
      <c r="A22" s="1" t="s">
        <v>305</v>
      </c>
      <c r="B22" s="11">
        <v>50</v>
      </c>
      <c r="C22" s="11">
        <v>140</v>
      </c>
      <c r="D22" t="s">
        <v>306</v>
      </c>
      <c r="E22" t="s">
        <v>307</v>
      </c>
      <c r="F22" t="s">
        <v>308</v>
      </c>
      <c r="G22" s="11">
        <v>7000</v>
      </c>
      <c r="H22" t="s">
        <v>191</v>
      </c>
      <c r="I22" s="11">
        <v>50</v>
      </c>
      <c r="J22" t="s">
        <v>309</v>
      </c>
    </row>
    <row r="23" spans="1:10" x14ac:dyDescent="0.25">
      <c r="A23" s="1" t="s">
        <v>310</v>
      </c>
      <c r="B23" s="11">
        <v>50</v>
      </c>
      <c r="C23" s="11">
        <v>160</v>
      </c>
      <c r="D23" t="s">
        <v>311</v>
      </c>
      <c r="E23" t="s">
        <v>312</v>
      </c>
      <c r="F23" t="s">
        <v>308</v>
      </c>
      <c r="G23" s="11">
        <v>8000</v>
      </c>
      <c r="H23" t="s">
        <v>191</v>
      </c>
      <c r="I23" s="11">
        <v>50</v>
      </c>
      <c r="J23" t="s">
        <v>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2024-06-05T11:21:45Z</dcterms:modified>
</cp:coreProperties>
</file>